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1610" tabRatio="500"/>
  </bookViews>
  <sheets>
    <sheet name="Sheet1" sheetId="1" r:id="rId1"/>
  </sheets>
  <calcPr calcId="171027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" l="1"/>
  <c r="I16" i="1" s="1"/>
  <c r="H15" i="1"/>
  <c r="H16" i="1" s="1"/>
  <c r="G15" i="1"/>
  <c r="G16" i="1" s="1"/>
  <c r="F15" i="1"/>
  <c r="J15" i="1" s="1"/>
  <c r="C18" i="1"/>
  <c r="E2" i="1"/>
  <c r="E3" i="1"/>
  <c r="E4" i="1"/>
  <c r="E5" i="1"/>
  <c r="E6" i="1"/>
  <c r="E10" i="1"/>
  <c r="E11" i="1"/>
  <c r="E12" i="1"/>
  <c r="E13" i="1"/>
  <c r="E7" i="1"/>
  <c r="E8" i="1"/>
  <c r="E9" i="1"/>
  <c r="E14" i="1"/>
  <c r="D15" i="1"/>
  <c r="D18" i="1" s="1"/>
  <c r="C15" i="1"/>
  <c r="E15" i="1" s="1"/>
  <c r="F16" i="1" l="1"/>
</calcChain>
</file>

<file path=xl/sharedStrings.xml><?xml version="1.0" encoding="utf-8"?>
<sst xmlns="http://schemas.openxmlformats.org/spreadsheetml/2006/main" count="23" uniqueCount="23">
  <si>
    <t xml:space="preserve">Cooperative Arts and Humanities High School- </t>
  </si>
  <si>
    <t>Engineering and Science University Magnet School</t>
  </si>
  <si>
    <t>High School in the Community</t>
  </si>
  <si>
    <t>Hill Regional Career High School</t>
  </si>
  <si>
    <t>James Hillhouse High School</t>
  </si>
  <si>
    <t>Metropolitan Business Academy</t>
  </si>
  <si>
    <t>New Haven Academy</t>
  </si>
  <si>
    <t>New Horizons School</t>
  </si>
  <si>
    <t>New Light School</t>
  </si>
  <si>
    <t>Riverside Academy</t>
  </si>
  <si>
    <t>Sound School</t>
  </si>
  <si>
    <t>Wilbur Cross High School</t>
  </si>
  <si>
    <t xml:space="preserve">Location </t>
  </si>
  <si>
    <t xml:space="preserve"># of Ballots </t>
  </si>
  <si>
    <t xml:space="preserve">Total Enrollment </t>
  </si>
  <si>
    <t>Percent of Students who voted</t>
  </si>
  <si>
    <t>Cortland V.R Creed</t>
  </si>
  <si>
    <t>Makayla Dawkins-Hillhouse</t>
  </si>
  <si>
    <t>Owen Heaphy-ESUMS</t>
  </si>
  <si>
    <t>Brianna Carmon-HSC</t>
  </si>
  <si>
    <t>Sheylian Berrios-Sound</t>
  </si>
  <si>
    <t>TOTAL:</t>
  </si>
  <si>
    <t>Precinct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</si>
</sst>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9" fontId="0" fillId="0" borderId="0" xfId="1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164" fontId="0" fillId="0" borderId="1" xfId="1" applyNumberFormat="1" applyFont="1" applyBorder="1"/>
    <xf numFmtId="164" fontId="1" fillId="0" borderId="1" xfId="1" applyNumberFormat="1" applyFont="1" applyBorder="1"/>
    <xf numFmtId="9" fontId="1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E10" sqref="E10"/>
    </sheetView>
  </sheetViews>
  <sheetFormatPr defaultColWidth="11" defaultRowHeight="15.75" x14ac:dyDescent="0.25"/>
  <cols>
    <col min="1" max="1" width="40" bestFit="1" customWidth="1"/>
    <col min="2" max="2" width="8.625" customWidth="1"/>
    <col min="4" max="4" width="15.125" bestFit="1" customWidth="1"/>
    <col min="5" max="5" width="56.375" customWidth="1"/>
    <col min="6" max="6" width="29.875" customWidth="1"/>
    <col min="7" max="7" width="20" customWidth="1"/>
    <col min="8" max="8" width="18.5" customWidth="1"/>
    <col min="9" max="9" width="28.75" customWidth="1"/>
  </cols>
  <sheetData>
    <row r="1" spans="1:10" s="2" customFormat="1" x14ac:dyDescent="0.25">
      <c r="A1" s="2" t="s">
        <v>12</v>
      </c>
      <c r="B1" s="5" t="s">
        <v>22</v>
      </c>
      <c r="C1" s="5" t="s">
        <v>13</v>
      </c>
      <c r="D1" s="5" t="s">
        <v>14</v>
      </c>
      <c r="E1" s="5" t="s">
        <v>15</v>
      </c>
      <c r="F1" s="5" t="s">
        <v>17</v>
      </c>
      <c r="G1" s="5" t="s">
        <v>18</v>
      </c>
      <c r="H1" s="5" t="s">
        <v>19</v>
      </c>
      <c r="I1" s="5" t="s">
        <v>20</v>
      </c>
      <c r="J1" s="5"/>
    </row>
    <row r="2" spans="1:10" x14ac:dyDescent="0.25">
      <c r="A2" s="1" t="s">
        <v>0</v>
      </c>
      <c r="B2" s="6">
        <v>10</v>
      </c>
      <c r="C2" s="4">
        <v>274</v>
      </c>
      <c r="D2" s="4">
        <v>632</v>
      </c>
      <c r="E2" s="7">
        <f>IF(C2&lt;&gt;"",C2/D2,"")</f>
        <v>0.43354430379746833</v>
      </c>
      <c r="F2" s="4">
        <v>161</v>
      </c>
      <c r="G2" s="4">
        <v>51</v>
      </c>
      <c r="H2" s="4">
        <v>33</v>
      </c>
      <c r="I2" s="4">
        <v>29</v>
      </c>
      <c r="J2" s="4"/>
    </row>
    <row r="3" spans="1:10" x14ac:dyDescent="0.25">
      <c r="A3" s="1" t="s">
        <v>1</v>
      </c>
      <c r="B3" s="6">
        <v>20</v>
      </c>
      <c r="C3" s="4">
        <v>155</v>
      </c>
      <c r="D3" s="4">
        <v>311</v>
      </c>
      <c r="E3" s="7">
        <f t="shared" ref="E3:E14" si="0">IF(C3&lt;&gt;"",C3/D3,"")</f>
        <v>0.49839228295819937</v>
      </c>
      <c r="F3" s="4">
        <v>8</v>
      </c>
      <c r="G3" s="4">
        <v>132</v>
      </c>
      <c r="H3" s="4">
        <v>11</v>
      </c>
      <c r="I3" s="4">
        <v>4</v>
      </c>
      <c r="J3" s="4"/>
    </row>
    <row r="4" spans="1:10" x14ac:dyDescent="0.25">
      <c r="A4" s="1" t="s">
        <v>2</v>
      </c>
      <c r="B4" s="6">
        <v>30</v>
      </c>
      <c r="C4" s="4">
        <v>184</v>
      </c>
      <c r="D4" s="4">
        <v>244</v>
      </c>
      <c r="E4" s="7">
        <f t="shared" si="0"/>
        <v>0.75409836065573765</v>
      </c>
      <c r="F4" s="4">
        <v>10</v>
      </c>
      <c r="G4" s="4">
        <v>15</v>
      </c>
      <c r="H4" s="4">
        <v>152</v>
      </c>
      <c r="I4" s="4">
        <v>7</v>
      </c>
      <c r="J4" s="4"/>
    </row>
    <row r="5" spans="1:10" x14ac:dyDescent="0.25">
      <c r="A5" s="1" t="s">
        <v>3</v>
      </c>
      <c r="B5" s="6">
        <v>40</v>
      </c>
      <c r="C5" s="4">
        <v>425</v>
      </c>
      <c r="D5" s="4">
        <v>646</v>
      </c>
      <c r="E5" s="7">
        <f t="shared" si="0"/>
        <v>0.65789473684210531</v>
      </c>
      <c r="F5" s="4">
        <v>259</v>
      </c>
      <c r="G5" s="4">
        <v>82</v>
      </c>
      <c r="H5" s="4">
        <v>52</v>
      </c>
      <c r="I5" s="4">
        <v>32</v>
      </c>
      <c r="J5" s="4"/>
    </row>
    <row r="6" spans="1:10" x14ac:dyDescent="0.25">
      <c r="A6" s="1" t="s">
        <v>4</v>
      </c>
      <c r="B6" s="6">
        <v>50</v>
      </c>
      <c r="C6" s="4">
        <v>329</v>
      </c>
      <c r="D6" s="4">
        <v>970</v>
      </c>
      <c r="E6" s="7">
        <f t="shared" si="0"/>
        <v>0.33917525773195878</v>
      </c>
      <c r="F6" s="4">
        <v>313</v>
      </c>
      <c r="G6" s="4">
        <v>2</v>
      </c>
      <c r="H6" s="4">
        <v>12</v>
      </c>
      <c r="I6" s="4">
        <v>2</v>
      </c>
      <c r="J6" s="4"/>
    </row>
    <row r="7" spans="1:10" x14ac:dyDescent="0.25">
      <c r="A7" s="1" t="s">
        <v>16</v>
      </c>
      <c r="B7" s="6">
        <v>60</v>
      </c>
      <c r="C7" s="4">
        <v>194</v>
      </c>
      <c r="D7" s="4">
        <v>222</v>
      </c>
      <c r="E7" s="7">
        <f t="shared" si="0"/>
        <v>0.87387387387387383</v>
      </c>
      <c r="F7" s="4">
        <v>124</v>
      </c>
      <c r="G7" s="4">
        <v>30</v>
      </c>
      <c r="H7" s="4">
        <v>27</v>
      </c>
      <c r="I7" s="4">
        <v>13</v>
      </c>
      <c r="J7" s="4"/>
    </row>
    <row r="8" spans="1:10" x14ac:dyDescent="0.25">
      <c r="A8" s="1" t="s">
        <v>5</v>
      </c>
      <c r="B8" s="6">
        <v>70</v>
      </c>
      <c r="C8" s="4">
        <v>260</v>
      </c>
      <c r="D8" s="4">
        <v>403</v>
      </c>
      <c r="E8" s="7">
        <f t="shared" si="0"/>
        <v>0.64516129032258063</v>
      </c>
      <c r="F8" s="4">
        <v>133</v>
      </c>
      <c r="G8" s="4">
        <v>52</v>
      </c>
      <c r="H8" s="4">
        <v>24</v>
      </c>
      <c r="I8" s="4">
        <v>51</v>
      </c>
      <c r="J8" s="4"/>
    </row>
    <row r="9" spans="1:10" x14ac:dyDescent="0.25">
      <c r="A9" s="1" t="s">
        <v>6</v>
      </c>
      <c r="B9" s="6">
        <v>80</v>
      </c>
      <c r="C9" s="4">
        <v>213</v>
      </c>
      <c r="D9" s="4">
        <v>281</v>
      </c>
      <c r="E9" s="7">
        <f t="shared" si="0"/>
        <v>0.75800711743772242</v>
      </c>
      <c r="F9" s="4">
        <v>121</v>
      </c>
      <c r="G9" s="4">
        <v>30</v>
      </c>
      <c r="H9" s="4">
        <v>20</v>
      </c>
      <c r="I9" s="4">
        <v>42</v>
      </c>
      <c r="J9" s="4"/>
    </row>
    <row r="10" spans="1:10" x14ac:dyDescent="0.25">
      <c r="A10" s="1" t="s">
        <v>7</v>
      </c>
      <c r="B10" s="6">
        <v>90</v>
      </c>
      <c r="C10" s="4">
        <v>19</v>
      </c>
      <c r="D10" s="4">
        <v>103</v>
      </c>
      <c r="E10" s="7">
        <f t="shared" si="0"/>
        <v>0.18446601941747573</v>
      </c>
      <c r="F10" s="4">
        <v>10</v>
      </c>
      <c r="G10" s="4">
        <v>4</v>
      </c>
      <c r="H10" s="4">
        <v>2</v>
      </c>
      <c r="I10" s="4">
        <v>3</v>
      </c>
      <c r="J10" s="4"/>
    </row>
    <row r="11" spans="1:10" x14ac:dyDescent="0.25">
      <c r="A11" s="1" t="s">
        <v>8</v>
      </c>
      <c r="B11" s="6">
        <v>100</v>
      </c>
      <c r="C11" s="4">
        <v>0</v>
      </c>
      <c r="D11" s="4">
        <v>66</v>
      </c>
      <c r="E11" s="7">
        <f t="shared" si="0"/>
        <v>0</v>
      </c>
      <c r="F11" s="4">
        <v>0</v>
      </c>
      <c r="G11" s="4">
        <v>0</v>
      </c>
      <c r="H11" s="4">
        <v>0</v>
      </c>
      <c r="I11" s="4">
        <v>0</v>
      </c>
      <c r="J11" s="4"/>
    </row>
    <row r="12" spans="1:10" x14ac:dyDescent="0.25">
      <c r="A12" s="1" t="s">
        <v>9</v>
      </c>
      <c r="B12" s="6">
        <v>110</v>
      </c>
      <c r="C12" s="4">
        <v>0</v>
      </c>
      <c r="D12" s="4">
        <v>103</v>
      </c>
      <c r="E12" s="7">
        <f t="shared" si="0"/>
        <v>0</v>
      </c>
      <c r="F12" s="4">
        <v>0</v>
      </c>
      <c r="G12" s="4">
        <v>0</v>
      </c>
      <c r="H12" s="4">
        <v>0</v>
      </c>
      <c r="I12" s="4">
        <v>0</v>
      </c>
      <c r="J12" s="4"/>
    </row>
    <row r="13" spans="1:10" x14ac:dyDescent="0.25">
      <c r="A13" s="1" t="s">
        <v>10</v>
      </c>
      <c r="B13" s="6">
        <v>120</v>
      </c>
      <c r="C13" s="4">
        <v>281</v>
      </c>
      <c r="D13" s="4">
        <v>334</v>
      </c>
      <c r="E13" s="7">
        <f t="shared" si="0"/>
        <v>0.8413173652694611</v>
      </c>
      <c r="F13" s="4">
        <v>11</v>
      </c>
      <c r="G13" s="4">
        <v>8</v>
      </c>
      <c r="H13" s="4">
        <v>2</v>
      </c>
      <c r="I13" s="4">
        <v>260</v>
      </c>
      <c r="J13" s="4"/>
    </row>
    <row r="14" spans="1:10" x14ac:dyDescent="0.25">
      <c r="A14" s="1" t="s">
        <v>11</v>
      </c>
      <c r="B14" s="6">
        <v>130</v>
      </c>
      <c r="C14" s="4">
        <v>953</v>
      </c>
      <c r="D14" s="4">
        <v>1479</v>
      </c>
      <c r="E14" s="7">
        <f t="shared" si="0"/>
        <v>0.64435429344151451</v>
      </c>
      <c r="F14" s="4">
        <v>431</v>
      </c>
      <c r="G14" s="4">
        <v>222</v>
      </c>
      <c r="H14" s="4">
        <v>125</v>
      </c>
      <c r="I14" s="4">
        <v>175</v>
      </c>
      <c r="J14" s="4"/>
    </row>
    <row r="15" spans="1:10" x14ac:dyDescent="0.25">
      <c r="A15" s="1" t="s">
        <v>21</v>
      </c>
      <c r="B15" s="6"/>
      <c r="C15" s="5">
        <f>SUM(C2:C14)</f>
        <v>3287</v>
      </c>
      <c r="D15" s="5">
        <f>SUM(D2:D14)</f>
        <v>5794</v>
      </c>
      <c r="E15" s="8">
        <f>C15/D15</f>
        <v>0.56731101139109419</v>
      </c>
      <c r="F15" s="5">
        <f>SUM(F2:F14)</f>
        <v>1581</v>
      </c>
      <c r="G15" s="5">
        <f>SUM(G2:G14)</f>
        <v>628</v>
      </c>
      <c r="H15" s="5">
        <f>SUM(H2:H14)</f>
        <v>460</v>
      </c>
      <c r="I15" s="5">
        <f>SUM(I2:I14)</f>
        <v>618</v>
      </c>
      <c r="J15" s="5">
        <f>SUM(F15:I15)</f>
        <v>3287</v>
      </c>
    </row>
    <row r="16" spans="1:10" x14ac:dyDescent="0.25">
      <c r="B16" s="4"/>
      <c r="C16" s="5"/>
      <c r="D16" s="5"/>
      <c r="E16" s="5"/>
      <c r="F16" s="9">
        <f>F15/C15</f>
        <v>0.48098570124733797</v>
      </c>
      <c r="G16" s="9">
        <f>G15/C15</f>
        <v>0.19105567386674779</v>
      </c>
      <c r="H16" s="9">
        <f>H15/C15</f>
        <v>0.13994523881959234</v>
      </c>
      <c r="I16" s="9">
        <f>I15/C15</f>
        <v>0.18801338606632187</v>
      </c>
      <c r="J16" s="4"/>
    </row>
    <row r="17" spans="2:10" x14ac:dyDescent="0.25">
      <c r="B17" s="4"/>
      <c r="C17" s="4"/>
      <c r="D17" s="4"/>
      <c r="E17" s="4"/>
      <c r="F17" s="4"/>
      <c r="G17" s="4"/>
      <c r="H17" s="4"/>
      <c r="I17" s="4"/>
      <c r="J17" s="4"/>
    </row>
    <row r="18" spans="2:10" x14ac:dyDescent="0.25">
      <c r="C18">
        <f>1667+1620</f>
        <v>3287</v>
      </c>
      <c r="D18" s="3">
        <f>C18/D15</f>
        <v>0.56731101139109419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Albert Lucas</cp:lastModifiedBy>
  <cp:lastPrinted>2017-04-07T23:48:54Z</cp:lastPrinted>
  <dcterms:created xsi:type="dcterms:W3CDTF">2017-04-07T21:32:53Z</dcterms:created>
  <dcterms:modified xsi:type="dcterms:W3CDTF">2017-04-08T02:01:13Z</dcterms:modified>
</cp:coreProperties>
</file>